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60" windowHeight="1252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65" i="1" l="1"/>
  <c r="G19" i="1" l="1"/>
  <c r="G18" i="1"/>
  <c r="F67" i="1" l="1"/>
  <c r="G52" i="1" l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G30" i="1" l="1"/>
  <c r="F19" i="1" l="1"/>
  <c r="F18" i="1"/>
  <c r="F15" i="1" l="1"/>
  <c r="G15" i="1"/>
  <c r="F31" i="1"/>
  <c r="F32" i="1"/>
  <c r="F33" i="1"/>
  <c r="F34" i="1"/>
  <c r="F35" i="1"/>
  <c r="F36" i="1"/>
  <c r="F29" i="1"/>
  <c r="G7" i="1" l="1"/>
  <c r="G54" i="1" l="1"/>
  <c r="G53" i="1" l="1"/>
  <c r="F51" i="1"/>
  <c r="G51" i="1"/>
  <c r="G76" i="1" l="1"/>
  <c r="G64" i="1"/>
  <c r="G63" i="1"/>
  <c r="G62" i="1"/>
  <c r="G60" i="1"/>
  <c r="G61" i="1"/>
  <c r="G59" i="1"/>
  <c r="G57" i="1"/>
  <c r="G58" i="1"/>
  <c r="G56" i="1"/>
  <c r="G55" i="1"/>
  <c r="F49" i="1"/>
  <c r="G49" i="1"/>
  <c r="F50" i="1"/>
  <c r="G50" i="1"/>
  <c r="F48" i="1"/>
  <c r="G48" i="1"/>
  <c r="G47" i="1"/>
  <c r="F47" i="1"/>
  <c r="F46" i="1"/>
  <c r="G46" i="1"/>
  <c r="F45" i="1"/>
  <c r="G45" i="1"/>
  <c r="F44" i="1"/>
  <c r="G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G35" i="1"/>
  <c r="G34" i="1"/>
  <c r="G33" i="1"/>
  <c r="G32" i="1"/>
  <c r="G31" i="1"/>
  <c r="G29" i="1"/>
  <c r="F21" i="1"/>
  <c r="G21" i="1"/>
  <c r="F22" i="1"/>
  <c r="G22" i="1"/>
  <c r="F20" i="1"/>
  <c r="G20" i="1"/>
  <c r="G17" i="1"/>
  <c r="F17" i="1"/>
  <c r="F14" i="1"/>
  <c r="G14" i="1"/>
  <c r="F16" i="1"/>
  <c r="G16" i="1"/>
  <c r="F12" i="1"/>
  <c r="G12" i="1"/>
  <c r="F13" i="1"/>
  <c r="G13" i="1"/>
  <c r="G11" i="1"/>
  <c r="G10" i="1"/>
  <c r="F10" i="1"/>
  <c r="G9" i="1"/>
  <c r="F9" i="1"/>
  <c r="F5" i="1"/>
  <c r="F8" i="1"/>
  <c r="G5" i="1"/>
  <c r="G8" i="1"/>
  <c r="G6" i="1"/>
  <c r="G4" i="1"/>
</calcChain>
</file>

<file path=xl/sharedStrings.xml><?xml version="1.0" encoding="utf-8"?>
<sst xmlns="http://schemas.openxmlformats.org/spreadsheetml/2006/main" count="243" uniqueCount="119">
  <si>
    <t>№ пп</t>
  </si>
  <si>
    <t>Наименование профессии, специальности.</t>
  </si>
  <si>
    <t>Машинист башенных кранов</t>
  </si>
  <si>
    <t>Машинист мостовых и козловых кранов</t>
  </si>
  <si>
    <t>Лифтёр</t>
  </si>
  <si>
    <t>Арматурщик</t>
  </si>
  <si>
    <t>Стропальщик</t>
  </si>
  <si>
    <t>Газорезчик</t>
  </si>
  <si>
    <t>Бетонщик</t>
  </si>
  <si>
    <t>---</t>
  </si>
  <si>
    <t>Каменщик</t>
  </si>
  <si>
    <t>Кровельщик</t>
  </si>
  <si>
    <t>Маляр строительный</t>
  </si>
  <si>
    <t>Облицовщик - плиточник</t>
  </si>
  <si>
    <t>Монтажник санитарно-технических систем и оборудования</t>
  </si>
  <si>
    <t>Монтажник по монтажу стальных и железобетонных конструкций</t>
  </si>
  <si>
    <t>Слесарь по ремонту дорожно-строительных машин и тракторов</t>
  </si>
  <si>
    <t>Мастер общестроительных работ</t>
  </si>
  <si>
    <t>Мастер отделочных работ</t>
  </si>
  <si>
    <t>Машинист (оператор) крана-манипулятора</t>
  </si>
  <si>
    <t>Машинист штукатурных станций</t>
  </si>
  <si>
    <t>Машинист ж/д кранов</t>
  </si>
  <si>
    <t>Машинист насосных установок</t>
  </si>
  <si>
    <t>Машинист смесительных машин (бетоносмеситель, растворосмеситель, асфальтобетоносмеситель и т.п.)</t>
  </si>
  <si>
    <t>Машинист автобетоносмесителя</t>
  </si>
  <si>
    <t>Машинист автобетононасоса</t>
  </si>
  <si>
    <t>Крановщик-оператор г/п кранов мостового типа, оснащенных радиоэлектронными средствами дистанционного управления</t>
  </si>
  <si>
    <t>Индивидуальная подготовка Х  1,2</t>
  </si>
  <si>
    <t>Оператор автоматических и полуавтоматических линий станков и установок</t>
  </si>
  <si>
    <t>МП</t>
  </si>
  <si>
    <t>Столяр строительный</t>
  </si>
  <si>
    <t>Штукатур</t>
  </si>
  <si>
    <t>Машинист бурильно-крановых машин (на базе трактора)</t>
  </si>
  <si>
    <t>Машинист бурильно-крановых машин (на базе автомобиля)</t>
  </si>
  <si>
    <t>Рабочий люльки подъёмников (вышек), строительных подъёмников</t>
  </si>
  <si>
    <t>Машинист компрессорных станций передвижных, ДЭС, ПЭС</t>
  </si>
  <si>
    <t xml:space="preserve">Слесарь по обслуживанию и ремонту грузоподъёмных и строительных машин </t>
  </si>
  <si>
    <t>Подготовка 1-го чел.(базовая цена)</t>
  </si>
  <si>
    <t>Резчик металла на ножницах и прессах</t>
  </si>
  <si>
    <t>500 р.</t>
  </si>
  <si>
    <t>Повторная проверка знаний</t>
  </si>
  <si>
    <t>Пресовщик</t>
  </si>
  <si>
    <t>кцн</t>
  </si>
  <si>
    <t>* кцн - курсы целевого назначения</t>
  </si>
  <si>
    <t>* п\п - предаттестационная подготовка</t>
  </si>
  <si>
    <t>Монтажник технологических трубопроводов</t>
  </si>
  <si>
    <t>Монтажник наружных и внутренних трубопроводов</t>
  </si>
  <si>
    <t>Оператор пороховых и пневмо- инструментов</t>
  </si>
  <si>
    <t>Персонал на II группу по электробезопасности до 1000 В</t>
  </si>
  <si>
    <t>Персонал, обслуживающий баллоны с СУГ и кислородом</t>
  </si>
  <si>
    <t>Персонал, обслуживающий сосуды, работающие под давлением</t>
  </si>
  <si>
    <t>Персонал, обслуживающий тепловые энергоустановки</t>
  </si>
  <si>
    <t>Оператор установки для раскроя слоистых пластиков</t>
  </si>
  <si>
    <t>Подготовка рабочих основных профессий по  безопасной эксплуатации электроустановок</t>
  </si>
  <si>
    <t>Подготовка рабочих основных профессий по безопасному обслуживанию трубопроводов пара и горячей воды</t>
  </si>
  <si>
    <t>-</t>
  </si>
  <si>
    <t>Срок обучения ( в месяцах)/час</t>
  </si>
  <si>
    <t>п\п</t>
  </si>
  <si>
    <t>Инструменты и приспособления</t>
  </si>
  <si>
    <t>Монтажник систем вентиляции и кондиционирования</t>
  </si>
  <si>
    <t>Слесарь-электромонтажник</t>
  </si>
  <si>
    <r>
      <rPr>
        <b/>
        <sz val="10"/>
        <color theme="1"/>
        <rFont val="Calibri"/>
        <family val="2"/>
        <charset val="204"/>
      </rPr>
      <t>Б9.</t>
    </r>
    <r>
      <rPr>
        <sz val="10"/>
        <color theme="1"/>
        <rFont val="Calibri"/>
        <family val="2"/>
        <charset val="204"/>
      </rPr>
      <t xml:space="preserve"> ИТР(руководители, специалисты и члены комиссии) по г/п механизмам (краны, подъёмники(вышки), краны-манипуляторы, строительные подъёмники, лифты, эскалаторы)</t>
    </r>
  </si>
  <si>
    <r>
      <rPr>
        <b/>
        <sz val="10"/>
        <color theme="1"/>
        <rFont val="Calibri"/>
        <family val="2"/>
        <charset val="204"/>
      </rPr>
      <t xml:space="preserve">А. </t>
    </r>
    <r>
      <rPr>
        <sz val="10"/>
        <color theme="1"/>
        <rFont val="Calibri"/>
        <family val="2"/>
        <charset val="204"/>
      </rPr>
      <t>Промышленная безопасность</t>
    </r>
  </si>
  <si>
    <r>
      <rPr>
        <b/>
        <sz val="10"/>
        <color theme="1"/>
        <rFont val="Calibri"/>
        <family val="2"/>
        <charset val="204"/>
      </rPr>
      <t>Б8.</t>
    </r>
    <r>
      <rPr>
        <sz val="10"/>
        <color theme="1"/>
        <rFont val="Calibri"/>
        <family val="2"/>
        <charset val="204"/>
      </rPr>
      <t xml:space="preserve"> ИТР по сосудам, работающим под давлением, котлам, трубопроводам пара и горячей воды</t>
    </r>
  </si>
  <si>
    <r>
      <rPr>
        <b/>
        <sz val="10"/>
        <color theme="1"/>
        <rFont val="Calibri"/>
        <family val="2"/>
        <charset val="204"/>
      </rPr>
      <t>Г.</t>
    </r>
    <r>
      <rPr>
        <sz val="10"/>
        <color theme="1"/>
        <rFont val="Calibri"/>
        <family val="2"/>
        <charset val="204"/>
      </rPr>
      <t xml:space="preserve"> Энергетическая безопасность</t>
    </r>
  </si>
  <si>
    <t>Машинист гусеничных и пневмоколёсных кранов (наличие УТМ)</t>
  </si>
  <si>
    <t>Машинист крана автомобильного</t>
  </si>
  <si>
    <t>Машинист автовышки и автогидроподъемника</t>
  </si>
  <si>
    <t>Машинист подъемника строительного</t>
  </si>
  <si>
    <t>Слесарь-электрик по ремонту электрооборудования</t>
  </si>
  <si>
    <t>72 ч</t>
  </si>
  <si>
    <t>4-8</t>
  </si>
  <si>
    <t>3-6</t>
  </si>
  <si>
    <t>4-6</t>
  </si>
  <si>
    <t>2-6</t>
  </si>
  <si>
    <t>Код профессии по ЕТКС</t>
  </si>
  <si>
    <t>Сварщик ручной дуговой сварки плавящимся покрытым электродом</t>
  </si>
  <si>
    <t>Сварщик дуговой сварки неплавящимся электродом в защитном газе</t>
  </si>
  <si>
    <t>Разряды, группы, уровни</t>
  </si>
  <si>
    <t>Машинист экскаватора (категория + особая отметка)</t>
  </si>
  <si>
    <t>Машинист бульдозера (категория + особая отметка)</t>
  </si>
  <si>
    <t>Машинист автогрейдера (категория + особая отметка)</t>
  </si>
  <si>
    <t>Машинист асфальтоукладчика (категория + особая отметка)</t>
  </si>
  <si>
    <t>Машинист гусеничных и пневмоколёсных кранов (категория + особая отметка)</t>
  </si>
  <si>
    <t>Особые отметки на самоходные машины (наличие УТМ)</t>
  </si>
  <si>
    <t>Слесарь по ремонту автомобилей</t>
  </si>
  <si>
    <t>Слесарь по ремонту сельскохозяйственных машин и оборудования</t>
  </si>
  <si>
    <t>Водитель погрузчиков (категория + особая отметка)</t>
  </si>
  <si>
    <t>Водитель погрузчиков (допуск)</t>
  </si>
  <si>
    <t xml:space="preserve">При обучении групп более 10 чел. скидка до 20%.                 </t>
  </si>
  <si>
    <t>В зависимости от количества профессий и категорий самоходных машин цена интегрируется (договорная)</t>
  </si>
  <si>
    <t>Директор ЧУ ДПО «УК «Стройкадры» Калинин М.Н. __________________ тел. 8(4932)261-269,  сот. 8-930-00-50-548, 8-930-330-12-69, e-mail: Uch_combi@mail.ru</t>
  </si>
  <si>
    <t>Монтажник технологического оборудования и связанных с ним конструкций</t>
  </si>
  <si>
    <t>Для постоянных клиентов скидки</t>
  </si>
  <si>
    <t>2-7</t>
  </si>
  <si>
    <t>Электромонтер по ремонту и обслуживанию электрооборудования</t>
  </si>
  <si>
    <t>Проходчик</t>
  </si>
  <si>
    <t>Подготовка 1-го чел.(базовая цена) ЦЗН</t>
  </si>
  <si>
    <t>Повышение квалификации (переподготовка)</t>
  </si>
  <si>
    <t>3</t>
  </si>
  <si>
    <t>2</t>
  </si>
  <si>
    <t>3-8</t>
  </si>
  <si>
    <t>5-8</t>
  </si>
  <si>
    <t>13771, 13773</t>
  </si>
  <si>
    <t>Машинист катка самоходного с гладкими вальцами (категория + особая отметка)</t>
  </si>
  <si>
    <t>13562, 13564</t>
  </si>
  <si>
    <t>14379</t>
  </si>
  <si>
    <t>Тракторист (одна категория)</t>
  </si>
  <si>
    <t>48 ч</t>
  </si>
  <si>
    <t>36 ч</t>
  </si>
  <si>
    <t>2-8</t>
  </si>
  <si>
    <t>Станочник деревообрабатывающих станков</t>
  </si>
  <si>
    <t>1-5</t>
  </si>
  <si>
    <t>1-7</t>
  </si>
  <si>
    <t>1-6</t>
  </si>
  <si>
    <t>Слесарь по обслуживанию и ремонту оборудования</t>
  </si>
  <si>
    <t>50.1</t>
  </si>
  <si>
    <r>
      <t xml:space="preserve">ЧУ ДПО «Учебный комбинат «Стройкадры». </t>
    </r>
    <r>
      <rPr>
        <b/>
        <i/>
        <sz val="14"/>
        <color theme="1"/>
        <rFont val="Calibri"/>
        <family val="2"/>
        <charset val="204"/>
      </rPr>
      <t>Прайс лист основных профессий подлежащих профессиональной подготовки, переподготовки, повышению квалификации на 2022 г.</t>
    </r>
  </si>
  <si>
    <t>2 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</si>
</sst>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49" fontId="0" fillId="0" borderId="3" xfId="0" applyNumberFormat="1" applyBorder="1" applyAlignment="1">
      <alignment horizontal="center"/>
    </xf>
    <xf numFmtId="164" fontId="2" fillId="2" borderId="3" xfId="0" quotePrefix="1" applyNumberFormat="1" applyFont="1" applyFill="1" applyBorder="1" applyAlignment="1">
      <alignment horizontal="center" vertical="center" wrapText="1"/>
    </xf>
    <xf numFmtId="0" fontId="2" fillId="2" borderId="3" xfId="0" quotePrefix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1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43" zoomScale="145" zoomScaleNormal="145" workbookViewId="0">
      <selection activeCell="C66" sqref="C66"/>
    </sheetView>
  </sheetViews>
  <sheetFormatPr defaultRowHeight="15" x14ac:dyDescent="0.25"/>
  <cols>
    <col min="1" max="1" width="3.42578125" style="1" customWidth="1"/>
    <col min="2" max="2" width="7" style="1" customWidth="1"/>
    <col min="3" max="3" width="61" customWidth="1"/>
    <col min="4" max="4" width="19.85546875" customWidth="1"/>
    <col min="5" max="5" width="21" hidden="1" customWidth="1"/>
    <col min="6" max="6" width="19.28515625" hidden="1" customWidth="1"/>
    <col min="7" max="7" width="12.28515625" hidden="1" customWidth="1"/>
    <col min="8" max="8" width="13.5703125" hidden="1" customWidth="1"/>
    <col min="9" max="9" width="13.7109375" customWidth="1"/>
  </cols>
  <sheetData>
    <row r="1" spans="1:10" ht="41.25" customHeight="1" thickBot="1" x14ac:dyDescent="0.35">
      <c r="A1" s="18" t="s">
        <v>117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5">
      <c r="A2" s="19" t="s">
        <v>0</v>
      </c>
      <c r="B2" s="19" t="s">
        <v>75</v>
      </c>
      <c r="C2" s="19" t="s">
        <v>1</v>
      </c>
      <c r="D2" s="19" t="s">
        <v>37</v>
      </c>
      <c r="E2" s="19" t="s">
        <v>97</v>
      </c>
      <c r="F2" s="19" t="s">
        <v>98</v>
      </c>
      <c r="G2" s="19" t="s">
        <v>27</v>
      </c>
      <c r="H2" s="19" t="s">
        <v>40</v>
      </c>
      <c r="I2" s="19" t="s">
        <v>56</v>
      </c>
      <c r="J2" s="19" t="s">
        <v>78</v>
      </c>
    </row>
    <row r="3" spans="1:10" ht="30.75" customHeight="1" x14ac:dyDescent="0.25">
      <c r="A3" s="20"/>
      <c r="B3" s="20"/>
      <c r="C3" s="20"/>
      <c r="D3" s="20"/>
      <c r="E3" s="20"/>
      <c r="F3" s="21"/>
      <c r="G3" s="20"/>
      <c r="H3" s="20"/>
      <c r="I3" s="20"/>
      <c r="J3" s="20"/>
    </row>
    <row r="4" spans="1:10" x14ac:dyDescent="0.25">
      <c r="A4" s="2">
        <v>1</v>
      </c>
      <c r="B4" s="3" t="s">
        <v>57</v>
      </c>
      <c r="C4" s="3" t="s">
        <v>62</v>
      </c>
      <c r="D4" s="4">
        <v>2200</v>
      </c>
      <c r="E4" s="4"/>
      <c r="F4" s="5"/>
      <c r="G4" s="5">
        <f t="shared" ref="G4:G8" si="0">MROUND(D4*1.2,50)</f>
        <v>2650</v>
      </c>
      <c r="H4" s="5">
        <v>500</v>
      </c>
      <c r="I4" s="2" t="s">
        <v>108</v>
      </c>
      <c r="J4" s="15"/>
    </row>
    <row r="5" spans="1:10" x14ac:dyDescent="0.25">
      <c r="A5" s="2">
        <v>2</v>
      </c>
      <c r="B5" s="3">
        <v>11121</v>
      </c>
      <c r="C5" s="3" t="s">
        <v>5</v>
      </c>
      <c r="D5" s="4">
        <v>4000</v>
      </c>
      <c r="E5" s="4"/>
      <c r="F5" s="5">
        <f t="shared" ref="F5:F8" si="1">MROUND(D5*0.5,10)</f>
        <v>2000</v>
      </c>
      <c r="G5" s="5">
        <f t="shared" si="0"/>
        <v>4800</v>
      </c>
      <c r="H5" s="5">
        <v>500</v>
      </c>
      <c r="I5" s="2">
        <v>1</v>
      </c>
      <c r="J5" s="15" t="s">
        <v>72</v>
      </c>
    </row>
    <row r="6" spans="1:10" ht="24" customHeight="1" x14ac:dyDescent="0.25">
      <c r="A6" s="2">
        <v>3</v>
      </c>
      <c r="B6" s="3" t="s">
        <v>57</v>
      </c>
      <c r="C6" s="3" t="s">
        <v>63</v>
      </c>
      <c r="D6" s="4">
        <v>2200</v>
      </c>
      <c r="E6" s="4"/>
      <c r="F6" s="5"/>
      <c r="G6" s="5">
        <f>MROUND(D6*1.2,50)</f>
        <v>2650</v>
      </c>
      <c r="H6" s="5">
        <v>500</v>
      </c>
      <c r="I6" s="2">
        <v>48</v>
      </c>
      <c r="J6" s="15"/>
    </row>
    <row r="7" spans="1:10" ht="38.25" x14ac:dyDescent="0.25">
      <c r="A7" s="2">
        <v>4</v>
      </c>
      <c r="B7" s="3" t="s">
        <v>57</v>
      </c>
      <c r="C7" s="3" t="s">
        <v>61</v>
      </c>
      <c r="D7" s="4">
        <v>2200</v>
      </c>
      <c r="E7" s="4"/>
      <c r="F7" s="5"/>
      <c r="G7" s="5">
        <f t="shared" ref="G7" si="2">MROUND(D7*1.2,50)</f>
        <v>2650</v>
      </c>
      <c r="H7" s="5">
        <v>500</v>
      </c>
      <c r="I7" s="2" t="s">
        <v>108</v>
      </c>
      <c r="J7" s="15"/>
    </row>
    <row r="8" spans="1:10" x14ac:dyDescent="0.25">
      <c r="A8" s="2">
        <v>5</v>
      </c>
      <c r="B8" s="3">
        <v>11196</v>
      </c>
      <c r="C8" s="3" t="s">
        <v>8</v>
      </c>
      <c r="D8" s="4">
        <v>4000</v>
      </c>
      <c r="E8" s="4"/>
      <c r="F8" s="5">
        <f t="shared" si="1"/>
        <v>2000</v>
      </c>
      <c r="G8" s="5">
        <f t="shared" si="0"/>
        <v>4800</v>
      </c>
      <c r="H8" s="5">
        <v>500</v>
      </c>
      <c r="I8" s="2">
        <v>1</v>
      </c>
      <c r="J8" s="15" t="s">
        <v>72</v>
      </c>
    </row>
    <row r="9" spans="1:10" x14ac:dyDescent="0.25">
      <c r="A9" s="2">
        <v>6</v>
      </c>
      <c r="B9" s="3">
        <v>11453</v>
      </c>
      <c r="C9" s="3" t="s">
        <v>88</v>
      </c>
      <c r="D9" s="4">
        <v>5500</v>
      </c>
      <c r="E9" s="4"/>
      <c r="F9" s="5">
        <f t="shared" ref="F9:F22" si="3">MROUND(D9*0.5,10)</f>
        <v>2750</v>
      </c>
      <c r="G9" s="5">
        <f t="shared" ref="G9:G22" si="4">MROUND(D9*1.2,50)</f>
        <v>6600</v>
      </c>
      <c r="H9" s="5">
        <v>500</v>
      </c>
      <c r="I9" s="2">
        <v>1</v>
      </c>
      <c r="J9" s="15" t="s">
        <v>94</v>
      </c>
    </row>
    <row r="10" spans="1:10" x14ac:dyDescent="0.25">
      <c r="A10" s="2">
        <v>7</v>
      </c>
      <c r="B10" s="3">
        <v>11453</v>
      </c>
      <c r="C10" s="3" t="s">
        <v>87</v>
      </c>
      <c r="D10" s="4">
        <v>11350</v>
      </c>
      <c r="E10" s="4"/>
      <c r="F10" s="5">
        <f t="shared" si="3"/>
        <v>5680</v>
      </c>
      <c r="G10" s="5">
        <f t="shared" si="4"/>
        <v>13600</v>
      </c>
      <c r="H10" s="5">
        <v>500</v>
      </c>
      <c r="I10" s="2">
        <v>1.5</v>
      </c>
      <c r="J10" s="15" t="s">
        <v>94</v>
      </c>
    </row>
    <row r="11" spans="1:10" ht="15" customHeight="1" x14ac:dyDescent="0.25">
      <c r="A11" s="2">
        <v>8</v>
      </c>
      <c r="B11" s="3" t="s">
        <v>57</v>
      </c>
      <c r="C11" s="3" t="s">
        <v>64</v>
      </c>
      <c r="D11" s="4">
        <v>2200</v>
      </c>
      <c r="E11" s="4"/>
      <c r="F11" s="5"/>
      <c r="G11" s="5">
        <f t="shared" si="4"/>
        <v>2650</v>
      </c>
      <c r="H11" s="5">
        <v>500</v>
      </c>
      <c r="I11" s="2" t="s">
        <v>108</v>
      </c>
      <c r="J11" s="15"/>
    </row>
    <row r="12" spans="1:10" x14ac:dyDescent="0.25">
      <c r="A12" s="2">
        <v>9</v>
      </c>
      <c r="B12" s="3">
        <v>11618</v>
      </c>
      <c r="C12" s="3" t="s">
        <v>7</v>
      </c>
      <c r="D12" s="4">
        <v>2500</v>
      </c>
      <c r="E12" s="4">
        <v>4000</v>
      </c>
      <c r="F12" s="5">
        <f t="shared" si="3"/>
        <v>1250</v>
      </c>
      <c r="G12" s="5">
        <f t="shared" si="4"/>
        <v>3000</v>
      </c>
      <c r="H12" s="5">
        <v>500</v>
      </c>
      <c r="I12" s="2" t="s">
        <v>70</v>
      </c>
      <c r="J12" s="15" t="s">
        <v>74</v>
      </c>
    </row>
    <row r="13" spans="1:10" x14ac:dyDescent="0.25">
      <c r="A13" s="2">
        <v>10</v>
      </c>
      <c r="B13" s="3" t="s">
        <v>42</v>
      </c>
      <c r="C13" s="3" t="s">
        <v>58</v>
      </c>
      <c r="D13" s="4">
        <v>1500</v>
      </c>
      <c r="E13" s="4"/>
      <c r="F13" s="5">
        <f t="shared" si="3"/>
        <v>750</v>
      </c>
      <c r="G13" s="5">
        <f t="shared" si="4"/>
        <v>1800</v>
      </c>
      <c r="H13" s="5">
        <v>500</v>
      </c>
      <c r="I13" s="2" t="s">
        <v>109</v>
      </c>
      <c r="J13" s="15"/>
    </row>
    <row r="14" spans="1:10" ht="17.25" customHeight="1" x14ac:dyDescent="0.25">
      <c r="A14" s="2">
        <v>11</v>
      </c>
      <c r="B14" s="3">
        <v>12680</v>
      </c>
      <c r="C14" s="3" t="s">
        <v>10</v>
      </c>
      <c r="D14" s="4">
        <v>4000</v>
      </c>
      <c r="E14" s="4"/>
      <c r="F14" s="5">
        <f t="shared" si="3"/>
        <v>2000</v>
      </c>
      <c r="G14" s="5">
        <f t="shared" si="4"/>
        <v>4800</v>
      </c>
      <c r="H14" s="5">
        <v>500</v>
      </c>
      <c r="I14" s="2">
        <v>1</v>
      </c>
      <c r="J14" s="15" t="s">
        <v>74</v>
      </c>
    </row>
    <row r="15" spans="1:10" ht="25.5" customHeight="1" x14ac:dyDescent="0.25">
      <c r="A15" s="2">
        <v>12</v>
      </c>
      <c r="B15" s="3" t="s">
        <v>42</v>
      </c>
      <c r="C15" s="3" t="s">
        <v>26</v>
      </c>
      <c r="D15" s="4">
        <v>3500</v>
      </c>
      <c r="E15" s="4"/>
      <c r="F15" s="5">
        <f t="shared" si="3"/>
        <v>1750</v>
      </c>
      <c r="G15" s="5">
        <f t="shared" si="4"/>
        <v>4200</v>
      </c>
      <c r="H15" s="5">
        <v>500</v>
      </c>
      <c r="I15" s="2">
        <v>1</v>
      </c>
      <c r="J15" s="15" t="s">
        <v>99</v>
      </c>
    </row>
    <row r="16" spans="1:10" x14ac:dyDescent="0.25">
      <c r="A16" s="2">
        <v>13</v>
      </c>
      <c r="B16" s="3">
        <v>13201</v>
      </c>
      <c r="C16" s="3" t="s">
        <v>11</v>
      </c>
      <c r="D16" s="4">
        <v>4000</v>
      </c>
      <c r="E16" s="4"/>
      <c r="F16" s="5">
        <f t="shared" si="3"/>
        <v>2000</v>
      </c>
      <c r="G16" s="5">
        <f t="shared" si="4"/>
        <v>4800</v>
      </c>
      <c r="H16" s="5">
        <v>500</v>
      </c>
      <c r="I16" s="2">
        <v>1</v>
      </c>
      <c r="J16" s="15" t="s">
        <v>72</v>
      </c>
    </row>
    <row r="17" spans="1:10" x14ac:dyDescent="0.25">
      <c r="A17" s="2">
        <v>14</v>
      </c>
      <c r="B17" s="3">
        <v>13413</v>
      </c>
      <c r="C17" s="3" t="s">
        <v>4</v>
      </c>
      <c r="D17" s="4">
        <v>1650</v>
      </c>
      <c r="E17" s="4"/>
      <c r="F17" s="5">
        <f t="shared" si="3"/>
        <v>830</v>
      </c>
      <c r="G17" s="5">
        <f t="shared" si="4"/>
        <v>2000</v>
      </c>
      <c r="H17" s="5">
        <v>500</v>
      </c>
      <c r="I17" s="2">
        <v>0.5</v>
      </c>
      <c r="J17" s="15" t="s">
        <v>100</v>
      </c>
    </row>
    <row r="18" spans="1:10" ht="17.25" customHeight="1" x14ac:dyDescent="0.25">
      <c r="A18" s="2">
        <v>15</v>
      </c>
      <c r="B18" s="3">
        <v>13454</v>
      </c>
      <c r="C18" s="3" t="s">
        <v>12</v>
      </c>
      <c r="D18" s="4">
        <v>4000</v>
      </c>
      <c r="E18" s="4"/>
      <c r="F18" s="5">
        <f t="shared" si="3"/>
        <v>2000</v>
      </c>
      <c r="G18" s="5">
        <f t="shared" si="4"/>
        <v>4800</v>
      </c>
      <c r="H18" s="5">
        <v>500</v>
      </c>
      <c r="I18" s="2">
        <v>1</v>
      </c>
      <c r="J18" s="15" t="s">
        <v>74</v>
      </c>
    </row>
    <row r="19" spans="1:10" ht="18" customHeight="1" x14ac:dyDescent="0.25">
      <c r="A19" s="2">
        <v>16</v>
      </c>
      <c r="B19" s="3" t="s">
        <v>42</v>
      </c>
      <c r="C19" s="3" t="s">
        <v>17</v>
      </c>
      <c r="D19" s="4">
        <v>8000</v>
      </c>
      <c r="E19" s="4"/>
      <c r="F19" s="5">
        <f t="shared" si="3"/>
        <v>4000</v>
      </c>
      <c r="G19" s="5">
        <f t="shared" si="4"/>
        <v>9600</v>
      </c>
      <c r="H19" s="5">
        <v>500</v>
      </c>
      <c r="I19" s="2">
        <v>2</v>
      </c>
      <c r="J19" s="15" t="s">
        <v>74</v>
      </c>
    </row>
    <row r="20" spans="1:10" x14ac:dyDescent="0.25">
      <c r="A20" s="2">
        <v>17</v>
      </c>
      <c r="B20" s="3" t="s">
        <v>42</v>
      </c>
      <c r="C20" s="3" t="s">
        <v>18</v>
      </c>
      <c r="D20" s="4">
        <v>8000</v>
      </c>
      <c r="E20" s="4"/>
      <c r="F20" s="5">
        <f t="shared" si="3"/>
        <v>4000</v>
      </c>
      <c r="G20" s="5">
        <f t="shared" si="4"/>
        <v>9600</v>
      </c>
      <c r="H20" s="5">
        <v>500</v>
      </c>
      <c r="I20" s="2">
        <v>2</v>
      </c>
      <c r="J20" s="15" t="s">
        <v>74</v>
      </c>
    </row>
    <row r="21" spans="1:10" x14ac:dyDescent="0.25">
      <c r="A21" s="2">
        <v>18</v>
      </c>
      <c r="B21" s="3" t="s">
        <v>42</v>
      </c>
      <c r="C21" s="3" t="s">
        <v>19</v>
      </c>
      <c r="D21" s="4">
        <v>4500</v>
      </c>
      <c r="E21" s="4"/>
      <c r="F21" s="5">
        <f t="shared" si="3"/>
        <v>2250</v>
      </c>
      <c r="G21" s="5">
        <f t="shared" si="4"/>
        <v>5400</v>
      </c>
      <c r="H21" s="5">
        <v>500</v>
      </c>
      <c r="I21" s="2">
        <v>1</v>
      </c>
      <c r="J21" s="15" t="s">
        <v>101</v>
      </c>
    </row>
    <row r="22" spans="1:10" x14ac:dyDescent="0.25">
      <c r="A22" s="2">
        <v>19</v>
      </c>
      <c r="B22" s="3">
        <v>13505</v>
      </c>
      <c r="C22" s="3" t="s">
        <v>25</v>
      </c>
      <c r="D22" s="4">
        <v>4000</v>
      </c>
      <c r="E22" s="4"/>
      <c r="F22" s="5">
        <f t="shared" si="3"/>
        <v>2000</v>
      </c>
      <c r="G22" s="5">
        <f t="shared" si="4"/>
        <v>4800</v>
      </c>
      <c r="H22" s="5">
        <v>500</v>
      </c>
      <c r="I22" s="2">
        <v>1</v>
      </c>
      <c r="J22" s="15" t="s">
        <v>74</v>
      </c>
    </row>
    <row r="23" spans="1:10" ht="17.25" customHeight="1" x14ac:dyDescent="0.25">
      <c r="A23" s="2">
        <v>20</v>
      </c>
      <c r="B23" s="3"/>
      <c r="C23" s="3" t="s">
        <v>24</v>
      </c>
      <c r="D23" s="4">
        <v>4000</v>
      </c>
      <c r="E23" s="4"/>
      <c r="F23" s="5" t="s">
        <v>9</v>
      </c>
      <c r="G23" s="5" t="s">
        <v>9</v>
      </c>
      <c r="H23" s="5" t="s">
        <v>9</v>
      </c>
      <c r="I23" s="2">
        <v>1</v>
      </c>
      <c r="J23" s="15" t="s">
        <v>74</v>
      </c>
    </row>
    <row r="24" spans="1:10" x14ac:dyDescent="0.25">
      <c r="A24" s="2">
        <v>21</v>
      </c>
      <c r="B24" s="3">
        <v>13507</v>
      </c>
      <c r="C24" s="3" t="s">
        <v>67</v>
      </c>
      <c r="D24" s="4">
        <v>4500</v>
      </c>
      <c r="E24" s="4"/>
      <c r="F24" s="5" t="s">
        <v>9</v>
      </c>
      <c r="G24" s="5" t="s">
        <v>9</v>
      </c>
      <c r="H24" s="5" t="s">
        <v>9</v>
      </c>
      <c r="I24" s="2">
        <v>1</v>
      </c>
      <c r="J24" s="15" t="s">
        <v>72</v>
      </c>
    </row>
    <row r="25" spans="1:10" x14ac:dyDescent="0.25">
      <c r="A25" s="2">
        <v>22</v>
      </c>
      <c r="B25" s="3"/>
      <c r="C25" s="3" t="s">
        <v>81</v>
      </c>
      <c r="D25" s="4">
        <v>11350</v>
      </c>
      <c r="E25" s="4"/>
      <c r="F25" s="5" t="s">
        <v>9</v>
      </c>
      <c r="G25" s="5" t="s">
        <v>9</v>
      </c>
      <c r="H25" s="5" t="s">
        <v>9</v>
      </c>
      <c r="I25" s="2">
        <v>1.5</v>
      </c>
      <c r="J25" s="15" t="s">
        <v>102</v>
      </c>
    </row>
    <row r="26" spans="1:10" x14ac:dyDescent="0.25">
      <c r="A26" s="2">
        <v>23</v>
      </c>
      <c r="B26" s="3"/>
      <c r="C26" s="3" t="s">
        <v>82</v>
      </c>
      <c r="D26" s="4">
        <v>11350</v>
      </c>
      <c r="E26" s="4"/>
      <c r="F26" s="5" t="s">
        <v>9</v>
      </c>
      <c r="G26" s="5" t="s">
        <v>9</v>
      </c>
      <c r="H26" s="5" t="s">
        <v>9</v>
      </c>
      <c r="I26" s="2">
        <v>1.5</v>
      </c>
      <c r="J26" s="15" t="s">
        <v>102</v>
      </c>
    </row>
    <row r="27" spans="1:10" x14ac:dyDescent="0.25">
      <c r="A27" s="2">
        <v>24</v>
      </c>
      <c r="B27" s="3">
        <v>13790</v>
      </c>
      <c r="C27" s="3" t="s">
        <v>2</v>
      </c>
      <c r="D27" s="4">
        <v>5500</v>
      </c>
      <c r="E27" s="4"/>
      <c r="F27" s="16" t="s">
        <v>9</v>
      </c>
      <c r="G27" s="5"/>
      <c r="H27" s="16" t="s">
        <v>9</v>
      </c>
      <c r="I27" s="2">
        <v>1.5</v>
      </c>
      <c r="J27" s="15" t="s">
        <v>72</v>
      </c>
    </row>
    <row r="28" spans="1:10" x14ac:dyDescent="0.25">
      <c r="A28" s="2">
        <v>25</v>
      </c>
      <c r="B28" s="3">
        <v>13584</v>
      </c>
      <c r="C28" s="3" t="s">
        <v>80</v>
      </c>
      <c r="D28" s="4">
        <v>11350</v>
      </c>
      <c r="E28" s="4"/>
      <c r="F28" s="16" t="s">
        <v>9</v>
      </c>
      <c r="G28" s="5"/>
      <c r="H28" s="16" t="s">
        <v>9</v>
      </c>
      <c r="I28" s="17">
        <v>1.5</v>
      </c>
      <c r="J28" s="15" t="s">
        <v>71</v>
      </c>
    </row>
    <row r="29" spans="1:10" x14ac:dyDescent="0.25">
      <c r="A29" s="2">
        <v>26</v>
      </c>
      <c r="B29" s="3" t="s">
        <v>42</v>
      </c>
      <c r="C29" s="3" t="s">
        <v>33</v>
      </c>
      <c r="D29" s="4">
        <v>4500</v>
      </c>
      <c r="E29" s="4"/>
      <c r="F29" s="5" t="e">
        <f>MROUND((D29-8600)*2,10)</f>
        <v>#NUM!</v>
      </c>
      <c r="G29" s="5">
        <f t="shared" ref="G29:G37" si="5">MROUND(D29*1.2,50)</f>
        <v>5400</v>
      </c>
      <c r="H29" s="5">
        <v>500</v>
      </c>
      <c r="I29" s="2">
        <v>1</v>
      </c>
      <c r="J29" s="15" t="s">
        <v>72</v>
      </c>
    </row>
    <row r="30" spans="1:10" x14ac:dyDescent="0.25">
      <c r="A30" s="2">
        <v>27</v>
      </c>
      <c r="B30" s="3">
        <v>13589</v>
      </c>
      <c r="C30" s="3" t="s">
        <v>32</v>
      </c>
      <c r="D30" s="4">
        <v>11350</v>
      </c>
      <c r="E30" s="4"/>
      <c r="F30" s="16" t="s">
        <v>9</v>
      </c>
      <c r="G30" s="5">
        <f t="shared" ref="G30" si="6">MROUND(D30*1.2,50)</f>
        <v>13600</v>
      </c>
      <c r="H30" s="5">
        <v>500</v>
      </c>
      <c r="I30" s="2">
        <v>1.5</v>
      </c>
      <c r="J30" s="15" t="s">
        <v>72</v>
      </c>
    </row>
    <row r="31" spans="1:10" ht="25.5" x14ac:dyDescent="0.25">
      <c r="A31" s="2">
        <v>28</v>
      </c>
      <c r="B31" s="3">
        <v>13790</v>
      </c>
      <c r="C31" s="3" t="s">
        <v>83</v>
      </c>
      <c r="D31" s="4">
        <v>11350</v>
      </c>
      <c r="E31" s="4"/>
      <c r="F31" s="5">
        <f t="shared" ref="F31:F36" si="7">MROUND((D31-8600)*2,10)</f>
        <v>5500</v>
      </c>
      <c r="G31" s="5">
        <f t="shared" si="5"/>
        <v>13600</v>
      </c>
      <c r="H31" s="5">
        <v>500</v>
      </c>
      <c r="I31" s="2">
        <v>2</v>
      </c>
      <c r="J31" s="15" t="s">
        <v>71</v>
      </c>
    </row>
    <row r="32" spans="1:10" ht="15.75" customHeight="1" x14ac:dyDescent="0.25">
      <c r="A32" s="2">
        <v>29</v>
      </c>
      <c r="B32" s="3">
        <v>13790</v>
      </c>
      <c r="C32" s="3" t="s">
        <v>65</v>
      </c>
      <c r="D32" s="4">
        <v>5500</v>
      </c>
      <c r="E32" s="4"/>
      <c r="F32" s="5" t="e">
        <f t="shared" si="7"/>
        <v>#NUM!</v>
      </c>
      <c r="G32" s="5">
        <f t="shared" si="5"/>
        <v>6600</v>
      </c>
      <c r="H32" s="5">
        <v>500</v>
      </c>
      <c r="I32" s="2">
        <v>1</v>
      </c>
      <c r="J32" s="15" t="s">
        <v>71</v>
      </c>
    </row>
    <row r="33" spans="1:10" x14ac:dyDescent="0.25">
      <c r="A33" s="2">
        <v>30</v>
      </c>
      <c r="B33" s="3">
        <v>13790</v>
      </c>
      <c r="C33" s="3" t="s">
        <v>21</v>
      </c>
      <c r="D33" s="4">
        <v>5500</v>
      </c>
      <c r="E33" s="4"/>
      <c r="F33" s="5" t="e">
        <f t="shared" si="7"/>
        <v>#NUM!</v>
      </c>
      <c r="G33" s="5">
        <f t="shared" si="5"/>
        <v>6600</v>
      </c>
      <c r="H33" s="5">
        <v>500</v>
      </c>
      <c r="I33" s="2">
        <v>1.5</v>
      </c>
      <c r="J33" s="15" t="s">
        <v>101</v>
      </c>
    </row>
    <row r="34" spans="1:10" ht="23.25" customHeight="1" x14ac:dyDescent="0.25">
      <c r="A34" s="2">
        <v>31</v>
      </c>
      <c r="B34" s="3" t="s">
        <v>103</v>
      </c>
      <c r="C34" s="3" t="s">
        <v>35</v>
      </c>
      <c r="D34" s="4">
        <v>4500</v>
      </c>
      <c r="E34" s="4"/>
      <c r="F34" s="5" t="e">
        <f t="shared" si="7"/>
        <v>#NUM!</v>
      </c>
      <c r="G34" s="5">
        <f t="shared" si="5"/>
        <v>5400</v>
      </c>
      <c r="H34" s="5">
        <v>500</v>
      </c>
      <c r="I34" s="2">
        <v>1</v>
      </c>
      <c r="J34" s="15" t="s">
        <v>72</v>
      </c>
    </row>
    <row r="35" spans="1:10" ht="13.5" customHeight="1" x14ac:dyDescent="0.25">
      <c r="A35" s="2">
        <v>32</v>
      </c>
      <c r="B35" s="3">
        <v>13788</v>
      </c>
      <c r="C35" s="3" t="s">
        <v>66</v>
      </c>
      <c r="D35" s="4">
        <v>5500</v>
      </c>
      <c r="E35" s="4"/>
      <c r="F35" s="5" t="e">
        <f t="shared" si="7"/>
        <v>#NUM!</v>
      </c>
      <c r="G35" s="5">
        <f t="shared" si="5"/>
        <v>6600</v>
      </c>
      <c r="H35" s="5">
        <v>500</v>
      </c>
      <c r="I35" s="2">
        <v>1.5</v>
      </c>
      <c r="J35" s="15" t="s">
        <v>102</v>
      </c>
    </row>
    <row r="36" spans="1:10" x14ac:dyDescent="0.25">
      <c r="A36" s="2">
        <v>33</v>
      </c>
      <c r="B36" s="3">
        <v>13790</v>
      </c>
      <c r="C36" s="3" t="s">
        <v>3</v>
      </c>
      <c r="D36" s="4">
        <v>4500</v>
      </c>
      <c r="E36" s="4"/>
      <c r="F36" s="5" t="e">
        <f t="shared" si="7"/>
        <v>#NUM!</v>
      </c>
      <c r="G36" s="5">
        <f t="shared" si="5"/>
        <v>5400</v>
      </c>
      <c r="H36" s="5">
        <v>500</v>
      </c>
      <c r="I36" s="2">
        <v>1</v>
      </c>
      <c r="J36" s="15" t="s">
        <v>73</v>
      </c>
    </row>
    <row r="37" spans="1:10" ht="16.5" customHeight="1" x14ac:dyDescent="0.25">
      <c r="A37" s="2">
        <v>34</v>
      </c>
      <c r="B37" s="3">
        <v>13755</v>
      </c>
      <c r="C37" s="6" t="s">
        <v>104</v>
      </c>
      <c r="D37" s="4">
        <v>11350</v>
      </c>
      <c r="E37" s="4"/>
      <c r="F37" s="5">
        <f t="shared" ref="F37" si="8">MROUND(D37*0.5,10)</f>
        <v>5680</v>
      </c>
      <c r="G37" s="5">
        <f t="shared" si="5"/>
        <v>13600</v>
      </c>
      <c r="H37" s="5">
        <v>500</v>
      </c>
      <c r="I37" s="2">
        <v>1</v>
      </c>
      <c r="J37" s="15" t="s">
        <v>73</v>
      </c>
    </row>
    <row r="38" spans="1:10" x14ac:dyDescent="0.25">
      <c r="A38" s="2">
        <v>35</v>
      </c>
      <c r="B38" s="3">
        <v>13910</v>
      </c>
      <c r="C38" s="3" t="s">
        <v>22</v>
      </c>
      <c r="D38" s="4">
        <v>4000</v>
      </c>
      <c r="E38" s="4"/>
      <c r="F38" s="5">
        <f t="shared" ref="F38:F66" si="9">MROUND(D38*0.5,10)</f>
        <v>2000</v>
      </c>
      <c r="G38" s="5">
        <f t="shared" ref="G38:G65" si="10">MROUND(D38*1.2,50)</f>
        <v>4800</v>
      </c>
      <c r="H38" s="5">
        <v>500</v>
      </c>
      <c r="I38" s="2">
        <v>1</v>
      </c>
      <c r="J38" s="15" t="s">
        <v>74</v>
      </c>
    </row>
    <row r="39" spans="1:10" x14ac:dyDescent="0.25">
      <c r="A39" s="2">
        <v>36</v>
      </c>
      <c r="B39" s="3">
        <v>14014</v>
      </c>
      <c r="C39" s="3" t="s">
        <v>68</v>
      </c>
      <c r="D39" s="4">
        <v>4500</v>
      </c>
      <c r="E39" s="4"/>
      <c r="F39" s="5">
        <f t="shared" si="9"/>
        <v>2250</v>
      </c>
      <c r="G39" s="5">
        <f t="shared" si="10"/>
        <v>5400</v>
      </c>
      <c r="H39" s="5">
        <v>500</v>
      </c>
      <c r="I39" s="2">
        <v>1</v>
      </c>
      <c r="J39" s="15" t="s">
        <v>74</v>
      </c>
    </row>
    <row r="40" spans="1:10" ht="25.5" x14ac:dyDescent="0.25">
      <c r="A40" s="2">
        <v>37</v>
      </c>
      <c r="B40" s="7" t="s">
        <v>105</v>
      </c>
      <c r="C40" s="3" t="s">
        <v>23</v>
      </c>
      <c r="D40" s="4">
        <v>4000</v>
      </c>
      <c r="E40" s="4"/>
      <c r="F40" s="5">
        <f t="shared" si="9"/>
        <v>2000</v>
      </c>
      <c r="G40" s="5">
        <f t="shared" si="10"/>
        <v>4800</v>
      </c>
      <c r="H40" s="5">
        <v>500</v>
      </c>
      <c r="I40" s="2">
        <v>1</v>
      </c>
      <c r="J40" s="15" t="s">
        <v>74</v>
      </c>
    </row>
    <row r="41" spans="1:10" x14ac:dyDescent="0.25">
      <c r="A41" s="2">
        <v>38</v>
      </c>
      <c r="B41" s="7" t="s">
        <v>106</v>
      </c>
      <c r="C41" s="3" t="s">
        <v>20</v>
      </c>
      <c r="D41" s="4">
        <v>4000</v>
      </c>
      <c r="E41" s="4"/>
      <c r="F41" s="5">
        <f t="shared" si="9"/>
        <v>2000</v>
      </c>
      <c r="G41" s="5">
        <f t="shared" si="10"/>
        <v>4800</v>
      </c>
      <c r="H41" s="5">
        <v>500</v>
      </c>
      <c r="I41" s="2">
        <v>1</v>
      </c>
      <c r="J41" s="15" t="s">
        <v>74</v>
      </c>
    </row>
    <row r="42" spans="1:10" x14ac:dyDescent="0.25">
      <c r="A42" s="2">
        <v>39</v>
      </c>
      <c r="B42" s="3">
        <v>14388</v>
      </c>
      <c r="C42" s="3" t="s">
        <v>79</v>
      </c>
      <c r="D42" s="4">
        <v>11350</v>
      </c>
      <c r="E42" s="4"/>
      <c r="F42" s="5">
        <f t="shared" si="9"/>
        <v>5680</v>
      </c>
      <c r="G42" s="5">
        <f t="shared" si="10"/>
        <v>13600</v>
      </c>
      <c r="H42" s="5">
        <v>500</v>
      </c>
      <c r="I42" s="2">
        <v>1.5</v>
      </c>
      <c r="J42" s="15" t="s">
        <v>71</v>
      </c>
    </row>
    <row r="43" spans="1:10" x14ac:dyDescent="0.25">
      <c r="A43" s="2">
        <v>40</v>
      </c>
      <c r="B43" s="3">
        <v>14571</v>
      </c>
      <c r="C43" s="3" t="s">
        <v>46</v>
      </c>
      <c r="D43" s="4">
        <v>4500</v>
      </c>
      <c r="E43" s="4"/>
      <c r="F43" s="5">
        <f t="shared" si="9"/>
        <v>2250</v>
      </c>
      <c r="G43" s="5">
        <f t="shared" si="10"/>
        <v>5400</v>
      </c>
      <c r="H43" s="5">
        <v>500</v>
      </c>
      <c r="I43" s="2">
        <v>1</v>
      </c>
      <c r="J43" s="15" t="s">
        <v>74</v>
      </c>
    </row>
    <row r="44" spans="1:10" ht="16.5" customHeight="1" x14ac:dyDescent="0.25">
      <c r="A44" s="2">
        <v>41</v>
      </c>
      <c r="B44" s="3">
        <v>14612</v>
      </c>
      <c r="C44" s="3" t="s">
        <v>15</v>
      </c>
      <c r="D44" s="4">
        <v>4500</v>
      </c>
      <c r="E44" s="4"/>
      <c r="F44" s="5">
        <f t="shared" si="9"/>
        <v>2250</v>
      </c>
      <c r="G44" s="5">
        <f t="shared" si="10"/>
        <v>5400</v>
      </c>
      <c r="H44" s="5">
        <v>500</v>
      </c>
      <c r="I44" s="2">
        <v>1</v>
      </c>
      <c r="J44" s="15" t="s">
        <v>74</v>
      </c>
    </row>
    <row r="45" spans="1:10" x14ac:dyDescent="0.25">
      <c r="A45" s="2">
        <v>42</v>
      </c>
      <c r="B45" s="3">
        <v>14621</v>
      </c>
      <c r="C45" s="3" t="s">
        <v>14</v>
      </c>
      <c r="D45" s="4">
        <v>5000</v>
      </c>
      <c r="E45" s="4"/>
      <c r="F45" s="5">
        <f t="shared" si="9"/>
        <v>2500</v>
      </c>
      <c r="G45" s="5">
        <f t="shared" si="10"/>
        <v>6000</v>
      </c>
      <c r="H45" s="5">
        <v>500</v>
      </c>
      <c r="I45" s="2">
        <v>1</v>
      </c>
      <c r="J45" s="15" t="s">
        <v>74</v>
      </c>
    </row>
    <row r="46" spans="1:10" x14ac:dyDescent="0.25">
      <c r="A46" s="2">
        <v>43</v>
      </c>
      <c r="B46" s="3">
        <v>14635</v>
      </c>
      <c r="C46" s="3" t="s">
        <v>59</v>
      </c>
      <c r="D46" s="4">
        <v>4500</v>
      </c>
      <c r="E46" s="4"/>
      <c r="F46" s="5">
        <f t="shared" si="9"/>
        <v>2250</v>
      </c>
      <c r="G46" s="5">
        <f t="shared" si="10"/>
        <v>5400</v>
      </c>
      <c r="H46" s="5">
        <v>500</v>
      </c>
      <c r="I46" s="2">
        <v>1</v>
      </c>
      <c r="J46" s="15" t="s">
        <v>74</v>
      </c>
    </row>
    <row r="47" spans="1:10" x14ac:dyDescent="0.25">
      <c r="A47" s="2">
        <v>44</v>
      </c>
      <c r="B47" s="3">
        <v>14641</v>
      </c>
      <c r="C47" s="3" t="s">
        <v>45</v>
      </c>
      <c r="D47" s="4">
        <v>4500</v>
      </c>
      <c r="E47" s="4"/>
      <c r="F47" s="5">
        <f t="shared" si="9"/>
        <v>2250</v>
      </c>
      <c r="G47" s="5">
        <f t="shared" si="10"/>
        <v>5400</v>
      </c>
      <c r="H47" s="5">
        <v>500</v>
      </c>
      <c r="I47" s="2">
        <v>1</v>
      </c>
      <c r="J47" s="15" t="s">
        <v>74</v>
      </c>
    </row>
    <row r="48" spans="1:10" ht="25.5" x14ac:dyDescent="0.25">
      <c r="A48" s="2">
        <v>45</v>
      </c>
      <c r="B48" s="3">
        <v>14642</v>
      </c>
      <c r="C48" s="3" t="s">
        <v>92</v>
      </c>
      <c r="D48" s="4">
        <v>4500</v>
      </c>
      <c r="E48" s="4"/>
      <c r="F48" s="5">
        <f t="shared" si="9"/>
        <v>2250</v>
      </c>
      <c r="G48" s="5">
        <f t="shared" si="10"/>
        <v>5400</v>
      </c>
      <c r="H48" s="5">
        <v>500</v>
      </c>
      <c r="I48" s="2">
        <v>1</v>
      </c>
      <c r="J48" s="15" t="s">
        <v>74</v>
      </c>
    </row>
    <row r="49" spans="1:10" x14ac:dyDescent="0.25">
      <c r="A49" s="2">
        <v>46</v>
      </c>
      <c r="B49" s="3">
        <v>14774</v>
      </c>
      <c r="C49" s="3" t="s">
        <v>13</v>
      </c>
      <c r="D49" s="4">
        <v>4000</v>
      </c>
      <c r="E49" s="4"/>
      <c r="F49" s="5">
        <f t="shared" si="9"/>
        <v>2000</v>
      </c>
      <c r="G49" s="5">
        <f t="shared" si="10"/>
        <v>4800</v>
      </c>
      <c r="H49" s="5">
        <v>500</v>
      </c>
      <c r="I49" s="2">
        <v>1</v>
      </c>
      <c r="J49" s="15" t="s">
        <v>74</v>
      </c>
    </row>
    <row r="50" spans="1:10" ht="25.5" x14ac:dyDescent="0.25">
      <c r="A50" s="2">
        <v>47</v>
      </c>
      <c r="B50" s="3">
        <v>15474</v>
      </c>
      <c r="C50" s="3" t="s">
        <v>28</v>
      </c>
      <c r="D50" s="4">
        <v>4000</v>
      </c>
      <c r="E50" s="4"/>
      <c r="F50" s="5">
        <f t="shared" si="9"/>
        <v>2000</v>
      </c>
      <c r="G50" s="5">
        <f t="shared" si="10"/>
        <v>4800</v>
      </c>
      <c r="H50" s="5">
        <v>500</v>
      </c>
      <c r="I50" s="2">
        <v>1</v>
      </c>
      <c r="J50" s="15" t="s">
        <v>74</v>
      </c>
    </row>
    <row r="51" spans="1:10" x14ac:dyDescent="0.25">
      <c r="A51" s="2">
        <v>48</v>
      </c>
      <c r="B51" s="7" t="s">
        <v>42</v>
      </c>
      <c r="C51" s="3" t="s">
        <v>47</v>
      </c>
      <c r="D51" s="4">
        <v>2500</v>
      </c>
      <c r="E51" s="4"/>
      <c r="F51" s="5">
        <f t="shared" si="9"/>
        <v>1250</v>
      </c>
      <c r="G51" s="5">
        <f t="shared" si="10"/>
        <v>3000</v>
      </c>
      <c r="H51" s="5">
        <v>500</v>
      </c>
      <c r="I51" s="2" t="s">
        <v>108</v>
      </c>
      <c r="J51" s="15" t="s">
        <v>74</v>
      </c>
    </row>
    <row r="52" spans="1:10" x14ac:dyDescent="0.25">
      <c r="A52" s="2">
        <v>49</v>
      </c>
      <c r="B52" s="7" t="s">
        <v>42</v>
      </c>
      <c r="C52" s="3" t="s">
        <v>52</v>
      </c>
      <c r="D52" s="4">
        <v>2500</v>
      </c>
      <c r="E52" s="4"/>
      <c r="F52" s="5">
        <f t="shared" si="9"/>
        <v>1250</v>
      </c>
      <c r="G52" s="5">
        <f t="shared" si="10"/>
        <v>3000</v>
      </c>
      <c r="H52" s="5">
        <v>500</v>
      </c>
      <c r="I52" s="2" t="s">
        <v>108</v>
      </c>
      <c r="J52" s="15" t="s">
        <v>74</v>
      </c>
    </row>
    <row r="53" spans="1:10" x14ac:dyDescent="0.25">
      <c r="A53" s="2">
        <v>50</v>
      </c>
      <c r="B53" s="7" t="s">
        <v>42</v>
      </c>
      <c r="C53" s="3" t="s">
        <v>84</v>
      </c>
      <c r="D53" s="4">
        <v>5500</v>
      </c>
      <c r="E53" s="4"/>
      <c r="F53" s="5">
        <f t="shared" ref="F53" si="11">MROUND(D53*0.5,10)</f>
        <v>2750</v>
      </c>
      <c r="G53" s="5">
        <f t="shared" ref="G53" si="12">MROUND(D53*1.2,50)</f>
        <v>6600</v>
      </c>
      <c r="H53" s="5">
        <v>500</v>
      </c>
      <c r="I53" s="2">
        <v>1</v>
      </c>
      <c r="J53" s="15" t="s">
        <v>74</v>
      </c>
    </row>
    <row r="54" spans="1:10" x14ac:dyDescent="0.25">
      <c r="A54" s="2">
        <v>51</v>
      </c>
      <c r="B54" s="7" t="s">
        <v>57</v>
      </c>
      <c r="C54" s="3" t="s">
        <v>48</v>
      </c>
      <c r="D54" s="4">
        <v>1800</v>
      </c>
      <c r="E54" s="4"/>
      <c r="F54" s="5">
        <f t="shared" ref="F54" si="13">MROUND(D54*0.5,10)</f>
        <v>900</v>
      </c>
      <c r="G54" s="5">
        <f t="shared" ref="G54" si="14">MROUND(D54*1.2,50)</f>
        <v>2150</v>
      </c>
      <c r="H54" s="5">
        <v>500</v>
      </c>
      <c r="I54" s="2" t="s">
        <v>108</v>
      </c>
      <c r="J54" s="15"/>
    </row>
    <row r="55" spans="1:10" x14ac:dyDescent="0.25">
      <c r="A55" s="2">
        <v>52</v>
      </c>
      <c r="B55" s="3" t="s">
        <v>42</v>
      </c>
      <c r="C55" s="3" t="s">
        <v>49</v>
      </c>
      <c r="D55" s="4">
        <v>1800</v>
      </c>
      <c r="E55" s="4"/>
      <c r="F55" s="5">
        <f t="shared" si="9"/>
        <v>900</v>
      </c>
      <c r="G55" s="5">
        <f t="shared" si="10"/>
        <v>2150</v>
      </c>
      <c r="H55" s="5">
        <v>500</v>
      </c>
      <c r="I55" s="2" t="s">
        <v>108</v>
      </c>
      <c r="J55" s="15"/>
    </row>
    <row r="56" spans="1:10" ht="17.25" customHeight="1" x14ac:dyDescent="0.25">
      <c r="A56" s="2">
        <v>53</v>
      </c>
      <c r="B56" s="3" t="s">
        <v>42</v>
      </c>
      <c r="C56" s="3" t="s">
        <v>50</v>
      </c>
      <c r="D56" s="4">
        <v>1800</v>
      </c>
      <c r="E56" s="4"/>
      <c r="F56" s="5">
        <f t="shared" si="9"/>
        <v>900</v>
      </c>
      <c r="G56" s="5">
        <f t="shared" si="10"/>
        <v>2150</v>
      </c>
      <c r="H56" s="5">
        <v>500</v>
      </c>
      <c r="I56" s="2" t="s">
        <v>108</v>
      </c>
      <c r="J56" s="15"/>
    </row>
    <row r="57" spans="1:10" x14ac:dyDescent="0.25">
      <c r="A57" s="2">
        <v>54</v>
      </c>
      <c r="B57" s="3" t="s">
        <v>42</v>
      </c>
      <c r="C57" s="3" t="s">
        <v>51</v>
      </c>
      <c r="D57" s="4">
        <v>1800</v>
      </c>
      <c r="E57" s="4"/>
      <c r="F57" s="5">
        <f t="shared" si="9"/>
        <v>900</v>
      </c>
      <c r="G57" s="5">
        <f t="shared" si="10"/>
        <v>2150</v>
      </c>
      <c r="H57" s="5">
        <v>500</v>
      </c>
      <c r="I57" s="2" t="s">
        <v>108</v>
      </c>
      <c r="J57" s="15"/>
    </row>
    <row r="58" spans="1:10" ht="25.5" x14ac:dyDescent="0.25">
      <c r="A58" s="2">
        <v>55</v>
      </c>
      <c r="B58" s="3" t="s">
        <v>42</v>
      </c>
      <c r="C58" s="3" t="s">
        <v>54</v>
      </c>
      <c r="D58" s="4">
        <v>1800</v>
      </c>
      <c r="E58" s="4"/>
      <c r="F58" s="5">
        <f t="shared" si="9"/>
        <v>900</v>
      </c>
      <c r="G58" s="5">
        <f t="shared" si="10"/>
        <v>2150</v>
      </c>
      <c r="H58" s="5">
        <v>500</v>
      </c>
      <c r="I58" s="2" t="s">
        <v>108</v>
      </c>
      <c r="J58" s="15"/>
    </row>
    <row r="59" spans="1:10" ht="25.5" x14ac:dyDescent="0.25">
      <c r="A59" s="2">
        <v>56</v>
      </c>
      <c r="B59" s="3" t="s">
        <v>42</v>
      </c>
      <c r="C59" s="3" t="s">
        <v>53</v>
      </c>
      <c r="D59" s="4">
        <v>1800</v>
      </c>
      <c r="E59" s="4"/>
      <c r="F59" s="5">
        <f t="shared" si="9"/>
        <v>900</v>
      </c>
      <c r="G59" s="5">
        <f t="shared" si="10"/>
        <v>2150</v>
      </c>
      <c r="H59" s="5">
        <v>500</v>
      </c>
      <c r="I59" s="2" t="s">
        <v>108</v>
      </c>
      <c r="J59" s="15"/>
    </row>
    <row r="60" spans="1:10" ht="15" customHeight="1" x14ac:dyDescent="0.25">
      <c r="A60" s="2">
        <v>57</v>
      </c>
      <c r="B60" s="3" t="s">
        <v>42</v>
      </c>
      <c r="C60" s="3" t="s">
        <v>41</v>
      </c>
      <c r="D60" s="4">
        <v>2500</v>
      </c>
      <c r="E60" s="4"/>
      <c r="F60" s="5">
        <f t="shared" si="9"/>
        <v>1250</v>
      </c>
      <c r="G60" s="5">
        <f t="shared" si="10"/>
        <v>3000</v>
      </c>
      <c r="H60" s="5">
        <v>500</v>
      </c>
      <c r="I60" s="2" t="s">
        <v>70</v>
      </c>
      <c r="J60" s="15"/>
    </row>
    <row r="61" spans="1:10" x14ac:dyDescent="0.25">
      <c r="A61" s="2">
        <v>58</v>
      </c>
      <c r="B61" s="3">
        <v>17491</v>
      </c>
      <c r="C61" s="3" t="s">
        <v>96</v>
      </c>
      <c r="D61" s="4">
        <v>4500</v>
      </c>
      <c r="E61" s="4"/>
      <c r="F61" s="5">
        <f t="shared" si="9"/>
        <v>2250</v>
      </c>
      <c r="G61" s="5">
        <f t="shared" si="10"/>
        <v>5400</v>
      </c>
      <c r="H61" s="5">
        <v>500</v>
      </c>
      <c r="I61" s="2">
        <v>1</v>
      </c>
      <c r="J61" s="15" t="s">
        <v>74</v>
      </c>
    </row>
    <row r="62" spans="1:10" ht="16.5" customHeight="1" x14ac:dyDescent="0.25">
      <c r="A62" s="2">
        <v>59</v>
      </c>
      <c r="B62" s="3" t="s">
        <v>42</v>
      </c>
      <c r="C62" s="3" t="s">
        <v>34</v>
      </c>
      <c r="D62" s="4">
        <v>1800</v>
      </c>
      <c r="E62" s="4"/>
      <c r="F62" s="5">
        <f t="shared" si="9"/>
        <v>900</v>
      </c>
      <c r="G62" s="5">
        <f t="shared" si="10"/>
        <v>2150</v>
      </c>
      <c r="H62" s="5">
        <v>500</v>
      </c>
      <c r="I62" s="2" t="s">
        <v>108</v>
      </c>
      <c r="J62" s="15"/>
    </row>
    <row r="63" spans="1:10" x14ac:dyDescent="0.25">
      <c r="A63" s="2">
        <v>60</v>
      </c>
      <c r="B63" s="3">
        <v>17914</v>
      </c>
      <c r="C63" s="3" t="s">
        <v>38</v>
      </c>
      <c r="D63" s="4">
        <v>4500</v>
      </c>
      <c r="E63" s="4"/>
      <c r="F63" s="5">
        <f t="shared" si="9"/>
        <v>2250</v>
      </c>
      <c r="G63" s="5">
        <f t="shared" si="10"/>
        <v>5400</v>
      </c>
      <c r="H63" s="5">
        <v>500</v>
      </c>
      <c r="I63" s="2">
        <v>1</v>
      </c>
      <c r="J63" s="15" t="s">
        <v>74</v>
      </c>
    </row>
    <row r="64" spans="1:10" ht="14.25" customHeight="1" x14ac:dyDescent="0.25">
      <c r="A64" s="2">
        <v>61</v>
      </c>
      <c r="B64" s="8"/>
      <c r="C64" s="3" t="s">
        <v>77</v>
      </c>
      <c r="D64" s="4">
        <v>5500</v>
      </c>
      <c r="E64" s="4"/>
      <c r="F64" s="5">
        <f t="shared" si="9"/>
        <v>2750</v>
      </c>
      <c r="G64" s="5">
        <f t="shared" si="10"/>
        <v>6600</v>
      </c>
      <c r="H64" s="5">
        <v>500</v>
      </c>
      <c r="I64" s="2">
        <v>1</v>
      </c>
      <c r="J64" s="15" t="s">
        <v>118</v>
      </c>
    </row>
    <row r="65" spans="1:10" ht="15.75" customHeight="1" x14ac:dyDescent="0.25">
      <c r="A65" s="2">
        <v>62</v>
      </c>
      <c r="B65" s="8"/>
      <c r="C65" s="3" t="s">
        <v>76</v>
      </c>
      <c r="D65" s="4">
        <v>5500</v>
      </c>
      <c r="E65" s="4"/>
      <c r="F65" s="5">
        <f t="shared" si="9"/>
        <v>2750</v>
      </c>
      <c r="G65" s="5">
        <f t="shared" si="10"/>
        <v>6600</v>
      </c>
      <c r="H65" s="5" t="s">
        <v>39</v>
      </c>
      <c r="I65" s="2">
        <v>1</v>
      </c>
      <c r="J65" s="15" t="s">
        <v>118</v>
      </c>
    </row>
    <row r="66" spans="1:10" ht="25.5" x14ac:dyDescent="0.25">
      <c r="A66" s="2">
        <v>63</v>
      </c>
      <c r="B66" s="8" t="s">
        <v>42</v>
      </c>
      <c r="C66" s="3" t="s">
        <v>36</v>
      </c>
      <c r="D66" s="4">
        <v>4000</v>
      </c>
      <c r="E66" s="4"/>
      <c r="F66" s="5">
        <f t="shared" si="9"/>
        <v>2000</v>
      </c>
      <c r="G66" s="5"/>
      <c r="H66" s="5" t="s">
        <v>39</v>
      </c>
      <c r="I66" s="2">
        <v>1</v>
      </c>
      <c r="J66" s="15"/>
    </row>
    <row r="67" spans="1:10" x14ac:dyDescent="0.25">
      <c r="A67" s="2">
        <v>64</v>
      </c>
      <c r="B67" s="8">
        <v>18511</v>
      </c>
      <c r="C67" s="3" t="s">
        <v>85</v>
      </c>
      <c r="D67" s="4">
        <v>5000</v>
      </c>
      <c r="E67" s="4"/>
      <c r="F67" s="5">
        <f t="shared" ref="F67" si="15">MROUND(D67*0.5,10)</f>
        <v>2500</v>
      </c>
      <c r="G67" s="5"/>
      <c r="H67" s="5" t="s">
        <v>39</v>
      </c>
      <c r="I67" s="2">
        <v>1</v>
      </c>
      <c r="J67" s="15" t="s">
        <v>113</v>
      </c>
    </row>
    <row r="68" spans="1:10" ht="16.5" customHeight="1" x14ac:dyDescent="0.25">
      <c r="A68" s="2">
        <v>65</v>
      </c>
      <c r="B68" s="8">
        <v>18522</v>
      </c>
      <c r="C68" s="3" t="s">
        <v>16</v>
      </c>
      <c r="D68" s="4">
        <v>5000</v>
      </c>
      <c r="E68" s="4"/>
      <c r="F68" s="9" t="s">
        <v>55</v>
      </c>
      <c r="G68" s="9" t="s">
        <v>55</v>
      </c>
      <c r="H68" s="5" t="s">
        <v>39</v>
      </c>
      <c r="I68" s="2">
        <v>1</v>
      </c>
      <c r="J68" s="15" t="s">
        <v>114</v>
      </c>
    </row>
    <row r="69" spans="1:10" ht="14.25" customHeight="1" x14ac:dyDescent="0.25">
      <c r="A69" s="2">
        <v>66</v>
      </c>
      <c r="B69" s="8">
        <v>18545</v>
      </c>
      <c r="C69" s="3" t="s">
        <v>86</v>
      </c>
      <c r="D69" s="4">
        <v>5000</v>
      </c>
      <c r="E69" s="4"/>
      <c r="F69" s="9" t="s">
        <v>55</v>
      </c>
      <c r="G69" s="9" t="s">
        <v>55</v>
      </c>
      <c r="H69" s="5" t="s">
        <v>39</v>
      </c>
      <c r="I69" s="2">
        <v>1</v>
      </c>
      <c r="J69" s="15" t="s">
        <v>114</v>
      </c>
    </row>
    <row r="70" spans="1:10" ht="18" customHeight="1" x14ac:dyDescent="0.25">
      <c r="A70" s="2">
        <v>67</v>
      </c>
      <c r="B70" s="8" t="s">
        <v>116</v>
      </c>
      <c r="C70" s="3" t="s">
        <v>115</v>
      </c>
      <c r="D70" s="4"/>
      <c r="E70" s="4"/>
      <c r="F70" s="9" t="s">
        <v>55</v>
      </c>
      <c r="G70" s="9" t="s">
        <v>55</v>
      </c>
      <c r="H70" s="5" t="s">
        <v>39</v>
      </c>
      <c r="I70" s="2">
        <v>1</v>
      </c>
      <c r="J70" s="15" t="s">
        <v>94</v>
      </c>
    </row>
    <row r="71" spans="1:10" x14ac:dyDescent="0.25">
      <c r="A71" s="2">
        <v>68</v>
      </c>
      <c r="B71" s="8">
        <v>18590</v>
      </c>
      <c r="C71" s="3" t="s">
        <v>69</v>
      </c>
      <c r="D71" s="4">
        <v>5000</v>
      </c>
      <c r="E71" s="4"/>
      <c r="F71" s="9" t="s">
        <v>55</v>
      </c>
      <c r="G71" s="9" t="s">
        <v>55</v>
      </c>
      <c r="H71" s="5" t="s">
        <v>39</v>
      </c>
      <c r="I71" s="2">
        <v>1</v>
      </c>
      <c r="J71" s="15" t="s">
        <v>110</v>
      </c>
    </row>
    <row r="72" spans="1:10" x14ac:dyDescent="0.25">
      <c r="A72" s="2">
        <v>69</v>
      </c>
      <c r="B72" s="8">
        <v>18596</v>
      </c>
      <c r="C72" s="3" t="s">
        <v>60</v>
      </c>
      <c r="D72" s="4">
        <v>5000</v>
      </c>
      <c r="E72" s="4"/>
      <c r="F72" s="9" t="s">
        <v>55</v>
      </c>
      <c r="G72" s="9" t="s">
        <v>55</v>
      </c>
      <c r="H72" s="5" t="s">
        <v>39</v>
      </c>
      <c r="I72" s="2">
        <v>1</v>
      </c>
      <c r="J72" s="15" t="s">
        <v>74</v>
      </c>
    </row>
    <row r="73" spans="1:10" x14ac:dyDescent="0.25">
      <c r="A73" s="2">
        <v>70</v>
      </c>
      <c r="B73" s="8">
        <v>18783</v>
      </c>
      <c r="C73" s="3" t="s">
        <v>111</v>
      </c>
      <c r="D73" s="4">
        <v>4500</v>
      </c>
      <c r="E73" s="4"/>
      <c r="F73" s="9" t="s">
        <v>55</v>
      </c>
      <c r="G73" s="9" t="s">
        <v>55</v>
      </c>
      <c r="H73" s="5" t="s">
        <v>39</v>
      </c>
      <c r="I73" s="2">
        <v>1</v>
      </c>
      <c r="J73" s="15" t="s">
        <v>112</v>
      </c>
    </row>
    <row r="74" spans="1:10" x14ac:dyDescent="0.25">
      <c r="A74" s="2">
        <v>71</v>
      </c>
      <c r="B74" s="8">
        <v>18880</v>
      </c>
      <c r="C74" s="6" t="s">
        <v>30</v>
      </c>
      <c r="D74" s="4">
        <v>4000</v>
      </c>
      <c r="E74" s="4"/>
      <c r="F74" s="9" t="s">
        <v>55</v>
      </c>
      <c r="G74" s="9" t="s">
        <v>55</v>
      </c>
      <c r="H74" s="5" t="s">
        <v>39</v>
      </c>
      <c r="I74" s="2">
        <v>1</v>
      </c>
      <c r="J74" s="15" t="s">
        <v>74</v>
      </c>
    </row>
    <row r="75" spans="1:10" x14ac:dyDescent="0.25">
      <c r="A75" s="2">
        <v>72</v>
      </c>
      <c r="B75" s="8">
        <v>18897</v>
      </c>
      <c r="C75" s="3" t="s">
        <v>6</v>
      </c>
      <c r="D75" s="4">
        <v>1700</v>
      </c>
      <c r="E75" s="4"/>
      <c r="F75" s="9" t="s">
        <v>55</v>
      </c>
      <c r="G75" s="9" t="s">
        <v>55</v>
      </c>
      <c r="H75" s="5" t="s">
        <v>39</v>
      </c>
      <c r="I75" s="2" t="s">
        <v>70</v>
      </c>
      <c r="J75" s="15" t="s">
        <v>74</v>
      </c>
    </row>
    <row r="76" spans="1:10" x14ac:dyDescent="0.25">
      <c r="A76" s="2">
        <v>73</v>
      </c>
      <c r="B76" s="8">
        <v>19203</v>
      </c>
      <c r="C76" s="3" t="s">
        <v>107</v>
      </c>
      <c r="D76" s="4">
        <v>8800</v>
      </c>
      <c r="E76" s="4"/>
      <c r="F76" s="5" t="s">
        <v>55</v>
      </c>
      <c r="G76" s="5">
        <f>MROUND(D76*1.2,50)</f>
        <v>10550</v>
      </c>
      <c r="H76" s="5" t="s">
        <v>39</v>
      </c>
      <c r="I76" s="2">
        <v>2.5</v>
      </c>
      <c r="J76" s="15"/>
    </row>
    <row r="77" spans="1:10" x14ac:dyDescent="0.25">
      <c r="A77" s="2">
        <v>74</v>
      </c>
      <c r="B77" s="13">
        <v>19727</v>
      </c>
      <c r="C77" s="3" t="s">
        <v>31</v>
      </c>
      <c r="D77" s="4">
        <v>4000</v>
      </c>
      <c r="E77" s="4"/>
      <c r="F77" s="5">
        <v>2000</v>
      </c>
      <c r="G77" s="14"/>
      <c r="H77" s="5" t="s">
        <v>39</v>
      </c>
      <c r="I77" s="2">
        <v>1</v>
      </c>
      <c r="J77" s="15" t="s">
        <v>94</v>
      </c>
    </row>
    <row r="78" spans="1:10" ht="14.25" customHeight="1" x14ac:dyDescent="0.25">
      <c r="A78" s="2">
        <v>75</v>
      </c>
      <c r="B78" s="13">
        <v>19861</v>
      </c>
      <c r="C78" s="3" t="s">
        <v>95</v>
      </c>
      <c r="D78" s="4">
        <v>4500</v>
      </c>
      <c r="E78" s="4"/>
      <c r="F78" s="5">
        <v>2000</v>
      </c>
      <c r="G78" s="14"/>
      <c r="H78" s="5" t="s">
        <v>39</v>
      </c>
      <c r="I78" s="2">
        <v>1</v>
      </c>
      <c r="J78" s="15" t="s">
        <v>110</v>
      </c>
    </row>
    <row r="79" spans="1:10" ht="19.5" customHeight="1" x14ac:dyDescent="0.25">
      <c r="A79" s="10" t="s">
        <v>91</v>
      </c>
      <c r="B79" s="10"/>
      <c r="C79" s="11"/>
      <c r="D79" s="11"/>
      <c r="E79" s="11"/>
      <c r="F79" s="11"/>
      <c r="G79" s="11"/>
      <c r="H79" s="11"/>
      <c r="I79" s="11"/>
    </row>
    <row r="80" spans="1:10" ht="13.5" customHeight="1" x14ac:dyDescent="0.25">
      <c r="A80" s="10"/>
      <c r="C80" s="12" t="s">
        <v>29</v>
      </c>
      <c r="D80" s="11"/>
      <c r="E80" s="11"/>
      <c r="F80" s="11"/>
      <c r="G80" s="11"/>
      <c r="H80" s="11"/>
      <c r="I80" s="11"/>
    </row>
    <row r="81" spans="1:9" x14ac:dyDescent="0.25">
      <c r="A81" s="10" t="s">
        <v>43</v>
      </c>
      <c r="B81" s="10"/>
      <c r="C81" s="11"/>
      <c r="D81" s="11"/>
      <c r="E81" s="11"/>
      <c r="F81" s="11"/>
      <c r="G81" s="11"/>
      <c r="H81" s="11"/>
      <c r="I81" s="11"/>
    </row>
    <row r="82" spans="1:9" x14ac:dyDescent="0.25">
      <c r="A82" s="10" t="s">
        <v>44</v>
      </c>
      <c r="B82" s="10"/>
      <c r="C82" s="11"/>
      <c r="D82" s="11"/>
      <c r="E82" s="11"/>
      <c r="F82" s="11"/>
      <c r="G82" s="11"/>
      <c r="H82" s="11"/>
      <c r="I82" s="11"/>
    </row>
    <row r="83" spans="1:9" x14ac:dyDescent="0.25">
      <c r="B83"/>
    </row>
    <row r="84" spans="1:9" x14ac:dyDescent="0.25">
      <c r="A84" s="1" t="s">
        <v>89</v>
      </c>
    </row>
    <row r="85" spans="1:9" x14ac:dyDescent="0.25">
      <c r="A85" s="1" t="s">
        <v>90</v>
      </c>
    </row>
    <row r="86" spans="1:9" x14ac:dyDescent="0.25">
      <c r="A86" s="1" t="s">
        <v>93</v>
      </c>
    </row>
  </sheetData>
  <sortState ref="C4:C78">
    <sortCondition ref="C4"/>
  </sortState>
  <mergeCells count="11">
    <mergeCell ref="A1:J1"/>
    <mergeCell ref="J2:J3"/>
    <mergeCell ref="I2:I3"/>
    <mergeCell ref="A2:A3"/>
    <mergeCell ref="B2:B3"/>
    <mergeCell ref="C2:C3"/>
    <mergeCell ref="D2:D3"/>
    <mergeCell ref="G2:G3"/>
    <mergeCell ref="H2:H3"/>
    <mergeCell ref="E2:E3"/>
    <mergeCell ref="F2:F3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verticalDpi="180" r:id="rId1"/>
  <ignoredErrors>
    <ignoredError sqref="B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2022-04-04T13:57:46Z</dcterms:modified>
</cp:coreProperties>
</file>